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bookViews>
    <workbookView xWindow="120" yWindow="120" windowWidth="20730" windowHeight="11760" xr2:uid="{00000000-000D-0000-FFFF-FFFF00000000}"/>
  </bookViews>
  <sheets>
    <sheet name="Odds Liga" sheetId="1" r:id="rId1"/>
    <sheet name="4 ud af 6" sheetId="2" r:id="rId2"/>
    <sheet name="Ark3" sheetId="3" r:id="rId3"/>
  </sheets>
  <calcPr calcId="171027" calcMode="manual"/>
</workbook>
</file>

<file path=xl/calcChain.xml><?xml version="1.0" encoding="utf-8"?>
<calcChain xmlns="http://schemas.openxmlformats.org/spreadsheetml/2006/main">
  <c r="AJ17" i="1" l="1"/>
  <c r="V14" i="2" l="1"/>
  <c r="V15" i="2" s="1"/>
  <c r="AI6" i="1" l="1"/>
  <c r="AI7" i="1"/>
  <c r="AI8" i="1"/>
  <c r="AI9" i="1"/>
  <c r="AI10" i="1"/>
  <c r="AI5" i="1"/>
  <c r="AJ6" i="1"/>
  <c r="AJ7" i="1"/>
  <c r="AJ8" i="1"/>
  <c r="AJ9" i="1"/>
  <c r="AJ10" i="1"/>
  <c r="AJ5" i="1"/>
  <c r="AJ13" i="1" l="1"/>
  <c r="AJ14" i="1" s="1"/>
  <c r="U7" i="2"/>
  <c r="U8" i="2"/>
  <c r="U9" i="2"/>
  <c r="U10" i="2"/>
  <c r="U6" i="2"/>
  <c r="U5" i="2"/>
</calcChain>
</file>

<file path=xl/sharedStrings.xml><?xml version="1.0" encoding="utf-8"?>
<sst xmlns="http://schemas.openxmlformats.org/spreadsheetml/2006/main" count="127" uniqueCount="79">
  <si>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</si>
  <si>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</si>
  <si>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</si>
  <si>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</si>
  <si>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</si>
  <si>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</si>
  <si>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</si>
  <si>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</si>
  <si>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</si>
  <si>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</si>
  <si>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</si>
  <si>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</si>
  <si>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</si>
  <si>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</si>
  <si>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</si>
  <si>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</si>
  <si>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</si>
  <si>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</si>
  <si>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</si>
  <si>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</si>
  <si>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</si>
  <si>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</si>
  <si>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</si>
  <si>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</si>
  <si>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</si>
  <si>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</si>
  <si>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</si>
  <si>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</si>
  <si>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</si>
  <si>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</si>
  <si>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</si>
  <si>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2. Alle kampe skal, medmindre andet aftales, afvikles lørdag og/eller søndag</t>
  </si>
  <si>
    <t>Hvem vinder /hvem taber</t>
  </si>
  <si>
    <t>Indskud</t>
  </si>
  <si>
    <t>Tippeklubben A/S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</si>
  <si>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</si>
  <si>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</si>
  <si>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</si>
  <si>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</si>
  <si>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</si>
  <si>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</si>
  <si>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</si>
  <si>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</si>
  <si>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</si>
  <si>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Gevinst</t>
  </si>
  <si>
    <t>1. 4/6 er 1 ud af 2 odds koncepter i Tippeklubben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</si>
  <si>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</si>
  <si>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</si>
  <si>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</si>
  <si>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</si>
  <si>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Kampe spillet</t>
  </si>
  <si>
    <t>Nyg</t>
  </si>
  <si>
    <t>Joe</t>
  </si>
  <si>
    <t>Lykke</t>
  </si>
  <si>
    <t>H2H Efterår 2017 - Tippeklubben A/S</t>
  </si>
  <si>
    <t>5. august</t>
  </si>
  <si>
    <t>2. december</t>
  </si>
  <si>
    <t>4/6 Efterår 2017 - Tippeklubben A/S</t>
  </si>
  <si>
    <t>Hvad er 4/6</t>
  </si>
  <si>
    <t>2. Der spilles en fælles 4/6 kupon hver weekend jf. ovenstående matrix. Vedkommende markeret med blå spiller/betaler kuponen og kupnen koster 170 kr.</t>
  </si>
  <si>
    <t>1. Hvert medlem melder en kamp ind til vedkommende der spiller, men gerne til alle medlemmer, senest fredag kl. 23:00. Alternativt styre Spilansvarlig, hvem der meldes ind til</t>
  </si>
  <si>
    <t>3. Ingen minimum odds, men DNB væddemål accepteres ikke</t>
  </si>
  <si>
    <t>4. De første 5 gange man kikser en kamp, er der ingen bødestraf. Fra kamp 6 er der bødestraf på 100 kr. for at kikse sin kamp</t>
  </si>
  <si>
    <t>1. En kikset kamp angives med et 1-tal. Rammer man sin kamp, markeres det med et 0</t>
  </si>
  <si>
    <t>2. Vinder af 4/6 er den, som har ramt flest rigtige. Taber er den, som har kikset flest og taber giver 150 kr. til vinderen, når spillet er afsluttet</t>
  </si>
  <si>
    <t>3. Der udbetales ingen præmier fra klubkassen til vinderen af 4/6</t>
  </si>
  <si>
    <t>4. Bødestraffen i 4/6 bruges til præmieudbetaling i hhv. tips (60%) og H2H (40%)</t>
  </si>
  <si>
    <t xml:space="preserve">1. Deadlines skal overholdes. Indmeldes der for sent, dømmes man automatisk til en kikset kamp - uanset udfaldet af den kamp man melder ind for sent. Såfremt vedkommende ikke indmelder en kamp inden rimelig frist, er vedkommende der spiller kuponen i sin ret til at udvælge en valgfri kamp </t>
  </si>
  <si>
    <t>Hvad er H2H</t>
  </si>
  <si>
    <t>1. H2H er 1 ud af 2 odds koncepter i Tippeklubben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</si>
  <si>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</si>
  <si>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</si>
  <si>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</si>
  <si>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6. Det placerede væddemål skal kun indmeldes til den af Spilansvarlig udpegede person senest fredag kl. 23:00. Vedkommende offentliggøre de spillede væddemål til de øvrige medlemmer hurtigst muligt efter deadline.</t>
  </si>
  <si>
    <t>7. Minimum odds for den spillede kupon er odds 2,00 og DNB væddemål accepteres ikke</t>
  </si>
  <si>
    <t>2. Vinderen af H2H afgøres således</t>
  </si>
  <si>
    <t>Palland</t>
  </si>
  <si>
    <t>Præmieudbetaling</t>
  </si>
  <si>
    <t>1. plads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</si>
</sst>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7" fillId="0" borderId="13" xfId="0" applyFont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/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9" xfId="0" applyFont="1" applyFill="1" applyBorder="1"/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3" fillId="2" borderId="10" xfId="0" applyFont="1" applyFill="1" applyBorder="1"/>
    <xf numFmtId="0" fontId="15" fillId="3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2" borderId="11" xfId="0" applyFont="1" applyFill="1" applyBorder="1"/>
    <xf numFmtId="0" fontId="15" fillId="3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3" fontId="15" fillId="0" borderId="19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" fontId="16" fillId="6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/>
    </xf>
    <xf numFmtId="0" fontId="15" fillId="5" borderId="6" xfId="0" applyFont="1" applyFill="1" applyBorder="1" applyAlignment="1">
      <alignment horizontal="center" vertical="center" textRotation="255"/>
    </xf>
    <xf numFmtId="0" fontId="15" fillId="5" borderId="7" xfId="0" applyFont="1" applyFill="1" applyBorder="1" applyAlignment="1">
      <alignment horizontal="center" vertical="center" textRotation="255"/>
    </xf>
    <xf numFmtId="0" fontId="15" fillId="5" borderId="8" xfId="0" applyFont="1" applyFill="1" applyBorder="1" applyAlignment="1">
      <alignment horizontal="center" vertical="center" textRotation="255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3" fillId="3" borderId="0" xfId="0" applyFont="1" applyFill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Normal="100" workbookViewId="0">
      <pane xSplit="1" ySplit="4" topLeftCell="I5" activePane="bottomRight" state="frozen"/>
      <selection activeCell="AK14" sqref="AK14"/>
      <selection pane="topRight" activeCell="AK14" sqref="AK14"/>
      <selection pane="bottomLeft" activeCell="AK14" sqref="AK14"/>
      <selection pane="bottomRight" activeCell="Y14" sqref="Y14"/>
    </sheetView>
  </sheetViews>
  <sheetFormatPr defaultRowHeight="15" x14ac:dyDescent="0.25"/>
  <cols>
    <col min="1" max="1" width="9.140625" style="88"/>
    <col min="2" max="2" width="9.140625" style="88" customWidth="1"/>
    <col min="3" max="3" width="2.28515625" style="88" customWidth="1"/>
    <col min="4" max="4" width="9.140625" style="88" customWidth="1"/>
    <col min="5" max="5" width="2.28515625" style="88" customWidth="1"/>
    <col min="6" max="6" width="9.140625" style="88" customWidth="1"/>
    <col min="7" max="7" width="2.28515625" style="88" customWidth="1"/>
    <col min="8" max="9" width="9.140625" style="88" customWidth="1"/>
    <col min="10" max="10" width="2.28515625" style="88" customWidth="1"/>
    <col min="11" max="11" width="9.140625" style="88" customWidth="1"/>
    <col min="12" max="12" width="2.28515625" style="88" customWidth="1"/>
    <col min="13" max="14" width="9.140625" style="88" customWidth="1"/>
    <col min="15" max="15" width="2.28515625" style="88" customWidth="1"/>
    <col min="16" max="16" width="9.140625" style="88" customWidth="1"/>
    <col min="17" max="17" width="2.28515625" style="88" customWidth="1"/>
    <col min="18" max="18" width="9.140625" style="88" customWidth="1"/>
    <col min="19" max="19" width="2.28515625" style="88" customWidth="1"/>
    <col min="20" max="20" width="9.140625" style="88" customWidth="1"/>
    <col min="21" max="21" width="2.28515625" style="88" customWidth="1"/>
    <col min="22" max="22" width="9.140625" style="88" customWidth="1"/>
    <col min="23" max="23" width="2.28515625" style="88" customWidth="1"/>
    <col min="24" max="25" width="9.140625" style="88" customWidth="1"/>
    <col min="26" max="26" width="2.28515625" style="88" customWidth="1"/>
    <col min="27" max="27" width="9.140625" style="88" customWidth="1"/>
    <col min="28" max="28" width="2.28515625" style="88" customWidth="1"/>
    <col min="29" max="30" width="9.140625" style="88" customWidth="1"/>
    <col min="31" max="31" width="2.28515625" style="88" customWidth="1"/>
    <col min="32" max="32" width="9.140625" style="88" customWidth="1"/>
    <col min="33" max="33" width="2.28515625" style="88" customWidth="1"/>
    <col min="34" max="34" width="4.42578125" style="88" customWidth="1"/>
    <col min="35" max="35" width="19.85546875" style="89" customWidth="1"/>
    <col min="36" max="36" width="12.140625" style="89" bestFit="1" customWidth="1"/>
    <col min="37" max="37" width="9.140625" style="89" customWidth="1"/>
    <col min="38" max="38" width="12.85546875" style="88" customWidth="1"/>
    <col min="39" max="16384" width="9.140625" style="88"/>
  </cols>
  <sheetData>
    <row r="1" spans="1:39" s="42" customFormat="1" x14ac:dyDescent="0.25">
      <c r="A1" s="41" t="s">
        <v>54</v>
      </c>
      <c r="AI1" s="43"/>
      <c r="AJ1" s="43"/>
      <c r="AK1" s="43"/>
    </row>
    <row r="2" spans="1:39" s="45" customFormat="1" ht="12.75" x14ac:dyDescent="0.2">
      <c r="A2" s="44"/>
      <c r="AI2" s="46"/>
      <c r="AJ2" s="46"/>
      <c r="AK2" s="46"/>
    </row>
    <row r="3" spans="1:39" s="45" customFormat="1" ht="13.5" thickBot="1" x14ac:dyDescent="0.25">
      <c r="B3" s="47" t="s">
        <v>55</v>
      </c>
      <c r="C3" s="47"/>
      <c r="AF3" s="47" t="s">
        <v>56</v>
      </c>
      <c r="AI3" s="46"/>
      <c r="AJ3" s="46"/>
      <c r="AK3" s="46"/>
    </row>
    <row r="4" spans="1:39" s="45" customFormat="1" ht="13.5" thickBot="1" x14ac:dyDescent="0.25">
      <c r="A4" s="48"/>
      <c r="B4" s="49" t="s">
        <v>2</v>
      </c>
      <c r="C4" s="50" t="s">
        <v>47</v>
      </c>
      <c r="D4" s="49" t="s">
        <v>3</v>
      </c>
      <c r="E4" s="50" t="s">
        <v>47</v>
      </c>
      <c r="F4" s="49" t="s">
        <v>4</v>
      </c>
      <c r="G4" s="50" t="s">
        <v>47</v>
      </c>
      <c r="H4" s="51" t="s">
        <v>5</v>
      </c>
      <c r="I4" s="49" t="s">
        <v>6</v>
      </c>
      <c r="J4" s="50" t="s">
        <v>47</v>
      </c>
      <c r="K4" s="49" t="s">
        <v>7</v>
      </c>
      <c r="L4" s="50" t="s">
        <v>47</v>
      </c>
      <c r="M4" s="51" t="s">
        <v>8</v>
      </c>
      <c r="N4" s="49" t="s">
        <v>9</v>
      </c>
      <c r="O4" s="50" t="s">
        <v>47</v>
      </c>
      <c r="P4" s="49" t="s">
        <v>10</v>
      </c>
      <c r="Q4" s="50" t="s">
        <v>47</v>
      </c>
      <c r="R4" s="49" t="s">
        <v>11</v>
      </c>
      <c r="S4" s="50" t="s">
        <v>47</v>
      </c>
      <c r="T4" s="49" t="s">
        <v>12</v>
      </c>
      <c r="U4" s="50" t="s">
        <v>47</v>
      </c>
      <c r="V4" s="49" t="s">
        <v>13</v>
      </c>
      <c r="W4" s="50" t="s">
        <v>47</v>
      </c>
      <c r="X4" s="51" t="s">
        <v>14</v>
      </c>
      <c r="Y4" s="49" t="s">
        <v>15</v>
      </c>
      <c r="Z4" s="50" t="s">
        <v>47</v>
      </c>
      <c r="AA4" s="49" t="s">
        <v>16</v>
      </c>
      <c r="AB4" s="50" t="s">
        <v>47</v>
      </c>
      <c r="AC4" s="51" t="s">
        <v>17</v>
      </c>
      <c r="AD4" s="49" t="s">
        <v>18</v>
      </c>
      <c r="AE4" s="50" t="s">
        <v>47</v>
      </c>
      <c r="AF4" s="49" t="s">
        <v>19</v>
      </c>
      <c r="AG4" s="50" t="s">
        <v>47</v>
      </c>
      <c r="AI4" s="49" t="s">
        <v>20</v>
      </c>
      <c r="AJ4" s="52" t="s">
        <v>21</v>
      </c>
      <c r="AK4" s="53" t="s">
        <v>22</v>
      </c>
      <c r="AL4" s="54" t="s">
        <v>50</v>
      </c>
    </row>
    <row r="5" spans="1:39" s="45" customFormat="1" ht="12.75" x14ac:dyDescent="0.2">
      <c r="A5" s="55" t="s">
        <v>51</v>
      </c>
      <c r="B5" s="56"/>
      <c r="C5" s="57"/>
      <c r="D5" s="58">
        <v>0</v>
      </c>
      <c r="E5" s="57">
        <v>0</v>
      </c>
      <c r="F5" s="59">
        <v>235</v>
      </c>
      <c r="G5" s="57">
        <v>3</v>
      </c>
      <c r="H5" s="92"/>
      <c r="I5" s="56"/>
      <c r="J5" s="57"/>
      <c r="K5" s="58">
        <v>0</v>
      </c>
      <c r="L5" s="57">
        <v>0</v>
      </c>
      <c r="M5" s="95"/>
      <c r="N5" s="59">
        <v>210</v>
      </c>
      <c r="O5" s="57">
        <v>3</v>
      </c>
      <c r="P5" s="59">
        <v>325</v>
      </c>
      <c r="Q5" s="57">
        <v>3</v>
      </c>
      <c r="R5" s="56"/>
      <c r="S5" s="57">
        <v>0</v>
      </c>
      <c r="T5" s="58">
        <v>0</v>
      </c>
      <c r="U5" s="57">
        <v>0</v>
      </c>
      <c r="V5" s="58">
        <v>0</v>
      </c>
      <c r="W5" s="57">
        <v>0</v>
      </c>
      <c r="X5" s="92"/>
      <c r="Y5" s="56"/>
      <c r="Z5" s="57"/>
      <c r="AA5" s="58">
        <v>0</v>
      </c>
      <c r="AB5" s="57">
        <v>0</v>
      </c>
      <c r="AC5" s="95"/>
      <c r="AD5" s="59">
        <v>563</v>
      </c>
      <c r="AE5" s="57">
        <v>3</v>
      </c>
      <c r="AF5" s="58">
        <v>0</v>
      </c>
      <c r="AG5" s="57">
        <v>0</v>
      </c>
      <c r="AI5" s="60">
        <f>SUM(C5,E5,G5,J5,L5,O5,Q5,S5,U5,W5,Z5,AB5,AE5,AG5)</f>
        <v>12</v>
      </c>
      <c r="AJ5" s="61">
        <f>SUM(B5,D5,F5,I5,K5,N5,P5,R5,T5,V5,Y5,AA5,AD5,AF5)</f>
        <v>1333</v>
      </c>
      <c r="AK5" s="62">
        <v>3</v>
      </c>
      <c r="AL5" s="63">
        <v>10</v>
      </c>
    </row>
    <row r="6" spans="1:39" s="45" customFormat="1" ht="12.75" x14ac:dyDescent="0.2">
      <c r="A6" s="64" t="s">
        <v>0</v>
      </c>
      <c r="B6" s="65">
        <v>0</v>
      </c>
      <c r="C6" s="66">
        <v>0</v>
      </c>
      <c r="D6" s="67">
        <v>250</v>
      </c>
      <c r="E6" s="66">
        <v>3</v>
      </c>
      <c r="F6" s="68"/>
      <c r="G6" s="66"/>
      <c r="H6" s="93"/>
      <c r="I6" s="67">
        <v>326</v>
      </c>
      <c r="J6" s="66">
        <v>3</v>
      </c>
      <c r="K6" s="65">
        <v>0</v>
      </c>
      <c r="L6" s="66">
        <v>0</v>
      </c>
      <c r="M6" s="96"/>
      <c r="N6" s="68"/>
      <c r="O6" s="66"/>
      <c r="P6" s="65">
        <v>0</v>
      </c>
      <c r="Q6" s="66">
        <v>0</v>
      </c>
      <c r="R6" s="65">
        <v>0</v>
      </c>
      <c r="S6" s="66">
        <v>0</v>
      </c>
      <c r="T6" s="65">
        <v>0</v>
      </c>
      <c r="U6" s="66">
        <v>0</v>
      </c>
      <c r="V6" s="68"/>
      <c r="W6" s="66"/>
      <c r="X6" s="93"/>
      <c r="Y6" s="65">
        <v>0</v>
      </c>
      <c r="Z6" s="66">
        <v>0</v>
      </c>
      <c r="AA6" s="67">
        <v>262</v>
      </c>
      <c r="AB6" s="66">
        <v>1</v>
      </c>
      <c r="AC6" s="96"/>
      <c r="AD6" s="68"/>
      <c r="AE6" s="66"/>
      <c r="AF6" s="65">
        <v>0</v>
      </c>
      <c r="AG6" s="66">
        <v>0</v>
      </c>
      <c r="AI6" s="69">
        <f t="shared" ref="AI6:AI10" si="0">SUM(C6,E6,G6,J6,L6,O6,Q6,S6,U6,W6,Z6,AB6,AE6,AG6)</f>
        <v>7</v>
      </c>
      <c r="AJ6" s="70">
        <f t="shared" ref="AJ6:AJ10" si="1">SUM(B6,D6,F6,I6,K6,N6,P6,R6,T6,V6,Y6,AA6,AD6,AF6)</f>
        <v>838</v>
      </c>
      <c r="AK6" s="71">
        <v>6</v>
      </c>
      <c r="AL6" s="72">
        <v>10</v>
      </c>
      <c r="AM6" s="73"/>
    </row>
    <row r="7" spans="1:39" s="45" customFormat="1" ht="12.75" x14ac:dyDescent="0.2">
      <c r="A7" s="64" t="s">
        <v>52</v>
      </c>
      <c r="B7" s="67">
        <v>210</v>
      </c>
      <c r="C7" s="66">
        <v>3</v>
      </c>
      <c r="D7" s="67">
        <v>282</v>
      </c>
      <c r="E7" s="66">
        <v>3</v>
      </c>
      <c r="F7" s="68"/>
      <c r="G7" s="66"/>
      <c r="H7" s="93"/>
      <c r="I7" s="67">
        <v>700</v>
      </c>
      <c r="J7" s="66">
        <v>3</v>
      </c>
      <c r="K7" s="65">
        <v>0</v>
      </c>
      <c r="L7" s="66">
        <v>0</v>
      </c>
      <c r="M7" s="96"/>
      <c r="N7" s="68"/>
      <c r="O7" s="66"/>
      <c r="P7" s="65">
        <v>0</v>
      </c>
      <c r="Q7" s="66">
        <v>0</v>
      </c>
      <c r="R7" s="67">
        <v>357</v>
      </c>
      <c r="S7" s="66">
        <v>0</v>
      </c>
      <c r="T7" s="65">
        <v>0</v>
      </c>
      <c r="U7" s="66">
        <v>0</v>
      </c>
      <c r="V7" s="68"/>
      <c r="W7" s="66"/>
      <c r="X7" s="93"/>
      <c r="Y7" s="65">
        <v>0</v>
      </c>
      <c r="Z7" s="66">
        <v>0</v>
      </c>
      <c r="AA7" s="67">
        <v>288</v>
      </c>
      <c r="AB7" s="66">
        <v>3</v>
      </c>
      <c r="AC7" s="96"/>
      <c r="AD7" s="68"/>
      <c r="AE7" s="66"/>
      <c r="AF7" s="65">
        <v>0</v>
      </c>
      <c r="AG7" s="66">
        <v>0</v>
      </c>
      <c r="AI7" s="69">
        <f t="shared" si="0"/>
        <v>12</v>
      </c>
      <c r="AJ7" s="70">
        <f t="shared" si="1"/>
        <v>1837</v>
      </c>
      <c r="AK7" s="71">
        <v>1</v>
      </c>
      <c r="AL7" s="72">
        <v>10</v>
      </c>
    </row>
    <row r="8" spans="1:39" s="45" customFormat="1" ht="12.75" x14ac:dyDescent="0.2">
      <c r="A8" s="64" t="s">
        <v>53</v>
      </c>
      <c r="B8" s="68"/>
      <c r="C8" s="66"/>
      <c r="D8" s="65">
        <v>0</v>
      </c>
      <c r="E8" s="66">
        <v>0</v>
      </c>
      <c r="F8" s="65">
        <v>0</v>
      </c>
      <c r="G8" s="66">
        <v>0</v>
      </c>
      <c r="H8" s="93"/>
      <c r="I8" s="68"/>
      <c r="J8" s="66"/>
      <c r="K8" s="65">
        <v>0</v>
      </c>
      <c r="L8" s="66">
        <v>0</v>
      </c>
      <c r="M8" s="96"/>
      <c r="N8" s="65">
        <v>0</v>
      </c>
      <c r="O8" s="66">
        <v>0</v>
      </c>
      <c r="P8" s="65">
        <v>0</v>
      </c>
      <c r="Q8" s="66">
        <v>0</v>
      </c>
      <c r="R8" s="68"/>
      <c r="S8" s="66">
        <v>1</v>
      </c>
      <c r="T8" s="67">
        <v>322</v>
      </c>
      <c r="U8" s="66">
        <v>3</v>
      </c>
      <c r="V8" s="67">
        <v>200</v>
      </c>
      <c r="W8" s="66">
        <v>3</v>
      </c>
      <c r="X8" s="93"/>
      <c r="Y8" s="68"/>
      <c r="Z8" s="66"/>
      <c r="AA8" s="67">
        <v>280</v>
      </c>
      <c r="AB8" s="66">
        <v>3</v>
      </c>
      <c r="AC8" s="96"/>
      <c r="AD8" s="65">
        <v>0</v>
      </c>
      <c r="AE8" s="66">
        <v>0</v>
      </c>
      <c r="AF8" s="65">
        <v>0</v>
      </c>
      <c r="AG8" s="66">
        <v>0</v>
      </c>
      <c r="AI8" s="69">
        <f t="shared" si="0"/>
        <v>10</v>
      </c>
      <c r="AJ8" s="70">
        <f t="shared" si="1"/>
        <v>802</v>
      </c>
      <c r="AK8" s="71">
        <v>5</v>
      </c>
      <c r="AL8" s="72">
        <v>10</v>
      </c>
    </row>
    <row r="9" spans="1:39" s="45" customFormat="1" ht="12.75" x14ac:dyDescent="0.2">
      <c r="A9" s="64" t="s">
        <v>76</v>
      </c>
      <c r="B9" s="67">
        <v>308</v>
      </c>
      <c r="C9" s="66">
        <v>3</v>
      </c>
      <c r="D9" s="68"/>
      <c r="E9" s="66"/>
      <c r="F9" s="67">
        <v>209</v>
      </c>
      <c r="G9" s="66">
        <v>3</v>
      </c>
      <c r="H9" s="93"/>
      <c r="I9" s="67">
        <v>215</v>
      </c>
      <c r="J9" s="66">
        <v>1</v>
      </c>
      <c r="K9" s="68"/>
      <c r="L9" s="66"/>
      <c r="M9" s="96"/>
      <c r="N9" s="65">
        <v>0</v>
      </c>
      <c r="O9" s="66">
        <v>0</v>
      </c>
      <c r="P9" s="65">
        <v>0</v>
      </c>
      <c r="Q9" s="66">
        <v>0</v>
      </c>
      <c r="R9" s="67">
        <v>224</v>
      </c>
      <c r="S9" s="66">
        <v>1</v>
      </c>
      <c r="T9" s="68"/>
      <c r="U9" s="66"/>
      <c r="V9" s="65">
        <v>0</v>
      </c>
      <c r="W9" s="66">
        <v>600</v>
      </c>
      <c r="X9" s="93"/>
      <c r="Y9" s="65">
        <v>0</v>
      </c>
      <c r="Z9" s="66">
        <v>0</v>
      </c>
      <c r="AA9" s="68"/>
      <c r="AB9" s="66"/>
      <c r="AC9" s="96"/>
      <c r="AD9" s="67">
        <v>210</v>
      </c>
      <c r="AE9" s="66">
        <v>1</v>
      </c>
      <c r="AF9" s="65">
        <v>0</v>
      </c>
      <c r="AG9" s="66">
        <v>0</v>
      </c>
      <c r="AI9" s="69">
        <f t="shared" si="0"/>
        <v>609</v>
      </c>
      <c r="AJ9" s="70">
        <f t="shared" si="1"/>
        <v>1166</v>
      </c>
      <c r="AK9" s="71">
        <v>4</v>
      </c>
      <c r="AL9" s="74">
        <v>10</v>
      </c>
      <c r="AM9" s="75"/>
    </row>
    <row r="10" spans="1:39" s="45" customFormat="1" ht="13.5" thickBot="1" x14ac:dyDescent="0.25">
      <c r="A10" s="76" t="s">
        <v>1</v>
      </c>
      <c r="B10" s="77">
        <v>0</v>
      </c>
      <c r="C10" s="78">
        <v>0</v>
      </c>
      <c r="D10" s="79"/>
      <c r="E10" s="78"/>
      <c r="F10" s="77">
        <v>0</v>
      </c>
      <c r="G10" s="78">
        <v>0</v>
      </c>
      <c r="H10" s="94"/>
      <c r="I10" s="80">
        <v>240</v>
      </c>
      <c r="J10" s="78">
        <v>1</v>
      </c>
      <c r="K10" s="79"/>
      <c r="L10" s="78"/>
      <c r="M10" s="97"/>
      <c r="N10" s="80">
        <v>215</v>
      </c>
      <c r="O10" s="78">
        <v>3</v>
      </c>
      <c r="P10" s="80">
        <v>315</v>
      </c>
      <c r="Q10" s="78">
        <v>3</v>
      </c>
      <c r="R10" s="77">
        <v>0</v>
      </c>
      <c r="S10" s="78">
        <v>1</v>
      </c>
      <c r="T10" s="79"/>
      <c r="U10" s="78"/>
      <c r="V10" s="80">
        <v>228</v>
      </c>
      <c r="W10" s="78">
        <v>3</v>
      </c>
      <c r="X10" s="94"/>
      <c r="Y10" s="80">
        <v>282</v>
      </c>
      <c r="Z10" s="78">
        <v>3</v>
      </c>
      <c r="AA10" s="79"/>
      <c r="AB10" s="78"/>
      <c r="AC10" s="97"/>
      <c r="AD10" s="77">
        <v>0</v>
      </c>
      <c r="AE10" s="78">
        <v>0</v>
      </c>
      <c r="AF10" s="77">
        <v>0</v>
      </c>
      <c r="AG10" s="78">
        <v>0</v>
      </c>
      <c r="AI10" s="81">
        <f t="shared" si="0"/>
        <v>14</v>
      </c>
      <c r="AJ10" s="82">
        <f t="shared" si="1"/>
        <v>1280</v>
      </c>
      <c r="AK10" s="83">
        <v>2</v>
      </c>
      <c r="AL10" s="84">
        <v>10</v>
      </c>
    </row>
    <row r="11" spans="1:39" s="45" customFormat="1" ht="12.75" x14ac:dyDescent="0.2">
      <c r="S11" s="45">
        <v>0</v>
      </c>
      <c r="AI11" s="46"/>
      <c r="AJ11" s="85"/>
      <c r="AK11" s="46"/>
    </row>
    <row r="12" spans="1:39" s="45" customFormat="1" ht="12.75" x14ac:dyDescent="0.2">
      <c r="AI12" s="46" t="s">
        <v>33</v>
      </c>
      <c r="AJ12" s="86">
        <v>7260</v>
      </c>
      <c r="AK12" s="85"/>
    </row>
    <row r="13" spans="1:39" x14ac:dyDescent="0.25">
      <c r="A13" s="87" t="s">
        <v>68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I13" s="46" t="s">
        <v>24</v>
      </c>
      <c r="AJ13" s="86">
        <f>SUM(AJ5:AJ10)</f>
        <v>7256</v>
      </c>
    </row>
    <row r="14" spans="1:39" x14ac:dyDescent="0.25">
      <c r="A14" s="45" t="s">
        <v>69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I14" s="46" t="s">
        <v>23</v>
      </c>
      <c r="AJ14" s="90">
        <f>AJ13/AJ12*100</f>
        <v>99.944903581267226</v>
      </c>
    </row>
    <row r="15" spans="1:39" x14ac:dyDescent="0.25">
      <c r="A15" s="45" t="s">
        <v>36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I15" s="46"/>
      <c r="AJ15" s="46"/>
    </row>
    <row r="16" spans="1:39" x14ac:dyDescent="0.25">
      <c r="A16" s="45" t="s">
        <v>35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I16" s="46" t="s">
        <v>77</v>
      </c>
      <c r="AJ16" s="91"/>
    </row>
    <row r="17" spans="1:36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I17" s="46" t="s">
        <v>78</v>
      </c>
      <c r="AJ17" s="91">
        <f>SUM('4 ud af 6'!W5:W10)*0.4</f>
        <v>440</v>
      </c>
    </row>
    <row r="18" spans="1:36" x14ac:dyDescent="0.25">
      <c r="A18" s="87" t="s">
        <v>25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 spans="1:36" x14ac:dyDescent="0.25">
      <c r="A19" s="45" t="s">
        <v>37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 spans="1:36" x14ac:dyDescent="0.25">
      <c r="A20" s="45" t="s">
        <v>70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 spans="1:36" x14ac:dyDescent="0.25">
      <c r="A21" s="45" t="s">
        <v>38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 spans="1:36" x14ac:dyDescent="0.25">
      <c r="A22" s="45" t="s">
        <v>71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spans="1:36" x14ac:dyDescent="0.25">
      <c r="A23" s="45" t="s">
        <v>72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36" x14ac:dyDescent="0.25">
      <c r="A24" s="45" t="s">
        <v>39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spans="1:36" x14ac:dyDescent="0.25">
      <c r="A25" s="45" t="s">
        <v>40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spans="1:36" x14ac:dyDescent="0.25">
      <c r="A26" s="45" t="s">
        <v>73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 spans="1:36" x14ac:dyDescent="0.25">
      <c r="A27" s="45" t="s">
        <v>74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6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 spans="1:36" x14ac:dyDescent="0.25">
      <c r="A29" s="87" t="s">
        <v>26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spans="1:36" x14ac:dyDescent="0.25">
      <c r="A30" s="45" t="s">
        <v>41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6" x14ac:dyDescent="0.25">
      <c r="A31" s="45" t="s">
        <v>42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spans="1:36" x14ac:dyDescent="0.25">
      <c r="A32" s="45" t="s">
        <v>75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x14ac:dyDescent="0.25">
      <c r="A33" s="45" t="s">
        <v>27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spans="1:30" x14ac:dyDescent="0.25">
      <c r="A34" s="45" t="s">
        <v>48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 spans="1:30" x14ac:dyDescent="0.25">
      <c r="A35" s="45" t="s">
        <v>28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 spans="1:30" x14ac:dyDescent="0.25">
      <c r="A36" s="45" t="s">
        <v>29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0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0" x14ac:dyDescent="0.25">
      <c r="A38" s="87" t="s">
        <v>43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0" x14ac:dyDescent="0.25">
      <c r="A39" s="45" t="s">
        <v>46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spans="1:30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spans="1:30" x14ac:dyDescent="0.25">
      <c r="A41" s="45" t="s">
        <v>30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</row>
    <row r="42" spans="1:30" x14ac:dyDescent="0.25">
      <c r="A42" s="45" t="s">
        <v>34</v>
      </c>
    </row>
  </sheetData>
  <mergeCells count="4">
    <mergeCell ref="H5:H10"/>
    <mergeCell ref="M5:M10"/>
    <mergeCell ref="X5:X10"/>
    <mergeCell ref="AC5:AC10"/>
  </mergeCells>
  <conditionalFormatting sqref="AJ14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4"/>
  <sheetViews>
    <sheetView workbookViewId="0">
      <pane xSplit="1" ySplit="4" topLeftCell="E5" activePane="bottomRight" state="frozen"/>
      <selection activeCell="AK14" sqref="AK14"/>
      <selection pane="topRight" activeCell="AK14" sqref="AK14"/>
      <selection pane="bottomLeft" activeCell="AK14" sqref="AK14"/>
      <selection pane="bottomRight" activeCell="V15" sqref="V15"/>
    </sheetView>
  </sheetViews>
  <sheetFormatPr defaultRowHeight="14.25" x14ac:dyDescent="0.2"/>
  <cols>
    <col min="1" max="10" width="9.140625" style="2"/>
    <col min="11" max="18" width="9.140625" style="2" customWidth="1"/>
    <col min="19" max="19" width="9.7109375" style="2" customWidth="1"/>
    <col min="20" max="20" width="5.5703125" style="2" customWidth="1"/>
    <col min="21" max="21" width="19.140625" style="2" customWidth="1"/>
    <col min="22" max="22" width="12.42578125" style="2" bestFit="1" customWidth="1"/>
    <col min="23" max="23" width="12.42578125" style="2" customWidth="1"/>
    <col min="24" max="24" width="9.7109375" style="2" customWidth="1"/>
    <col min="25" max="16384" width="9.140625" style="2"/>
  </cols>
  <sheetData>
    <row r="1" spans="1:38" ht="15" x14ac:dyDescent="0.25">
      <c r="A1" s="1" t="s">
        <v>57</v>
      </c>
    </row>
    <row r="2" spans="1:38" s="3" customFormat="1" ht="12.75" x14ac:dyDescent="0.2">
      <c r="A2" s="4"/>
    </row>
    <row r="3" spans="1:38" s="3" customFormat="1" ht="13.5" thickBot="1" x14ac:dyDescent="0.25">
      <c r="B3" s="8" t="s">
        <v>55</v>
      </c>
      <c r="S3" s="8" t="s">
        <v>56</v>
      </c>
    </row>
    <row r="4" spans="1:38" s="3" customFormat="1" ht="13.5" thickBot="1" x14ac:dyDescent="0.25">
      <c r="A4" s="14"/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U4" s="10" t="s">
        <v>20</v>
      </c>
      <c r="V4" s="11" t="s">
        <v>22</v>
      </c>
      <c r="W4" s="12" t="s">
        <v>49</v>
      </c>
    </row>
    <row r="5" spans="1:38" s="3" customFormat="1" ht="12.75" x14ac:dyDescent="0.2">
      <c r="A5" s="17" t="s">
        <v>51</v>
      </c>
      <c r="B5" s="34">
        <v>1</v>
      </c>
      <c r="C5" s="35">
        <v>0</v>
      </c>
      <c r="D5" s="37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7">
        <v>0</v>
      </c>
      <c r="K5" s="35">
        <v>0</v>
      </c>
      <c r="L5" s="35">
        <v>1</v>
      </c>
      <c r="M5" s="35">
        <v>0</v>
      </c>
      <c r="N5" s="35">
        <v>1</v>
      </c>
      <c r="O5" s="35">
        <v>0</v>
      </c>
      <c r="P5" s="37">
        <v>1</v>
      </c>
      <c r="Q5" s="35">
        <v>1</v>
      </c>
      <c r="R5" s="35">
        <v>0</v>
      </c>
      <c r="S5" s="36">
        <v>0</v>
      </c>
      <c r="U5" s="29">
        <f>SUM(B5:S5)</f>
        <v>5</v>
      </c>
      <c r="V5" s="16">
        <v>3</v>
      </c>
      <c r="W5" s="25">
        <v>0</v>
      </c>
      <c r="X5" s="33"/>
      <c r="AF5" s="98">
        <v>0</v>
      </c>
      <c r="AG5" s="3">
        <v>0</v>
      </c>
      <c r="AL5" s="3">
        <v>10</v>
      </c>
    </row>
    <row r="6" spans="1:38" s="3" customFormat="1" ht="12.75" x14ac:dyDescent="0.2">
      <c r="A6" s="18" t="s">
        <v>0</v>
      </c>
      <c r="B6" s="20">
        <v>0</v>
      </c>
      <c r="C6" s="15">
        <v>0</v>
      </c>
      <c r="D6" s="9">
        <v>0</v>
      </c>
      <c r="E6" s="9">
        <v>0</v>
      </c>
      <c r="F6" s="9">
        <v>0</v>
      </c>
      <c r="G6" s="9">
        <v>1</v>
      </c>
      <c r="H6" s="9">
        <v>0</v>
      </c>
      <c r="I6" s="15">
        <v>1</v>
      </c>
      <c r="J6" s="9">
        <v>1</v>
      </c>
      <c r="K6" s="9">
        <v>0</v>
      </c>
      <c r="L6" s="9">
        <v>1</v>
      </c>
      <c r="M6" s="9">
        <v>1</v>
      </c>
      <c r="N6" s="9">
        <v>0</v>
      </c>
      <c r="O6" s="15">
        <v>1</v>
      </c>
      <c r="P6" s="9">
        <v>0</v>
      </c>
      <c r="Q6" s="9">
        <v>0</v>
      </c>
      <c r="R6" s="9">
        <v>1</v>
      </c>
      <c r="S6" s="21">
        <v>0</v>
      </c>
      <c r="U6" s="26">
        <f>SUM(B6:S6)</f>
        <v>7</v>
      </c>
      <c r="V6" s="9">
        <v>4</v>
      </c>
      <c r="W6" s="21">
        <v>200</v>
      </c>
      <c r="AF6" s="98">
        <v>0</v>
      </c>
      <c r="AG6" s="3">
        <v>0</v>
      </c>
      <c r="AL6" s="3">
        <v>10</v>
      </c>
    </row>
    <row r="7" spans="1:38" s="3" customFormat="1" ht="12.75" x14ac:dyDescent="0.2">
      <c r="A7" s="18" t="s">
        <v>52</v>
      </c>
      <c r="B7" s="38">
        <v>1</v>
      </c>
      <c r="C7" s="9">
        <v>0</v>
      </c>
      <c r="D7" s="9">
        <v>1</v>
      </c>
      <c r="E7" s="9">
        <v>0</v>
      </c>
      <c r="F7" s="9">
        <v>1</v>
      </c>
      <c r="G7" s="9">
        <v>1</v>
      </c>
      <c r="H7" s="15">
        <v>1</v>
      </c>
      <c r="I7" s="9">
        <v>0</v>
      </c>
      <c r="J7" s="9">
        <v>0</v>
      </c>
      <c r="K7" s="9">
        <v>1</v>
      </c>
      <c r="L7" s="9">
        <v>0</v>
      </c>
      <c r="M7" s="9">
        <v>0</v>
      </c>
      <c r="N7" s="15">
        <v>0</v>
      </c>
      <c r="O7" s="9">
        <v>0</v>
      </c>
      <c r="P7" s="9">
        <v>1</v>
      </c>
      <c r="Q7" s="9">
        <v>0</v>
      </c>
      <c r="R7" s="9">
        <v>1</v>
      </c>
      <c r="S7" s="21">
        <v>0</v>
      </c>
      <c r="U7" s="26">
        <f t="shared" ref="U7:U10" si="0">SUM(B7:S7)</f>
        <v>8</v>
      </c>
      <c r="V7" s="9">
        <v>5</v>
      </c>
      <c r="W7" s="21">
        <v>300</v>
      </c>
      <c r="AF7" s="98">
        <v>0</v>
      </c>
      <c r="AG7" s="3">
        <v>0</v>
      </c>
      <c r="AL7" s="3">
        <v>10</v>
      </c>
    </row>
    <row r="8" spans="1:38" s="3" customFormat="1" ht="12.75" x14ac:dyDescent="0.2">
      <c r="A8" s="18" t="s">
        <v>53</v>
      </c>
      <c r="B8" s="20">
        <v>0</v>
      </c>
      <c r="C8" s="9">
        <v>1</v>
      </c>
      <c r="D8" s="9">
        <v>0</v>
      </c>
      <c r="E8" s="9">
        <v>0</v>
      </c>
      <c r="F8" s="9">
        <v>0</v>
      </c>
      <c r="G8" s="15">
        <v>0</v>
      </c>
      <c r="H8" s="9">
        <v>0</v>
      </c>
      <c r="I8" s="9">
        <v>0</v>
      </c>
      <c r="J8" s="9">
        <v>0</v>
      </c>
      <c r="K8" s="9">
        <v>1</v>
      </c>
      <c r="L8" s="9">
        <v>0</v>
      </c>
      <c r="M8" s="15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39">
        <v>1</v>
      </c>
      <c r="U8" s="26">
        <f t="shared" si="0"/>
        <v>3</v>
      </c>
      <c r="V8" s="9">
        <v>1</v>
      </c>
      <c r="W8" s="21">
        <v>0</v>
      </c>
      <c r="AF8" s="98">
        <v>0</v>
      </c>
      <c r="AG8" s="3">
        <v>0</v>
      </c>
      <c r="AL8" s="3">
        <v>10</v>
      </c>
    </row>
    <row r="9" spans="1:38" s="3" customFormat="1" ht="12.75" x14ac:dyDescent="0.2">
      <c r="A9" s="18" t="s">
        <v>76</v>
      </c>
      <c r="B9" s="20">
        <v>1</v>
      </c>
      <c r="C9" s="9">
        <v>1</v>
      </c>
      <c r="D9" s="9">
        <v>0</v>
      </c>
      <c r="E9" s="9">
        <v>0</v>
      </c>
      <c r="F9" s="15">
        <v>1</v>
      </c>
      <c r="G9" s="9">
        <v>0</v>
      </c>
      <c r="H9" s="9">
        <v>0</v>
      </c>
      <c r="I9" s="9">
        <v>0</v>
      </c>
      <c r="J9" s="9">
        <v>0</v>
      </c>
      <c r="K9" s="9">
        <v>1</v>
      </c>
      <c r="L9" s="15">
        <v>1</v>
      </c>
      <c r="M9" s="9">
        <v>1</v>
      </c>
      <c r="N9" s="9">
        <v>1</v>
      </c>
      <c r="O9" s="9">
        <v>1</v>
      </c>
      <c r="P9" s="9">
        <v>1</v>
      </c>
      <c r="Q9" s="9">
        <v>0</v>
      </c>
      <c r="R9" s="15">
        <v>1</v>
      </c>
      <c r="S9" s="21">
        <v>1</v>
      </c>
      <c r="U9" s="26">
        <f t="shared" si="0"/>
        <v>11</v>
      </c>
      <c r="V9" s="9">
        <v>6</v>
      </c>
      <c r="W9" s="21">
        <v>600</v>
      </c>
      <c r="X9" s="32"/>
      <c r="AF9" s="98">
        <v>0</v>
      </c>
      <c r="AG9" s="3">
        <v>0</v>
      </c>
      <c r="AL9" s="3">
        <v>10</v>
      </c>
    </row>
    <row r="10" spans="1:38" s="3" customFormat="1" ht="13.5" thickBot="1" x14ac:dyDescent="0.25">
      <c r="A10" s="19" t="s">
        <v>1</v>
      </c>
      <c r="B10" s="22">
        <v>1</v>
      </c>
      <c r="C10" s="23">
        <v>0</v>
      </c>
      <c r="D10" s="23">
        <v>0</v>
      </c>
      <c r="E10" s="40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40">
        <v>0</v>
      </c>
      <c r="L10" s="23">
        <v>0</v>
      </c>
      <c r="M10" s="23">
        <v>0</v>
      </c>
      <c r="N10" s="23">
        <v>1</v>
      </c>
      <c r="O10" s="23">
        <v>0</v>
      </c>
      <c r="P10" s="23">
        <v>1</v>
      </c>
      <c r="Q10" s="40">
        <v>0</v>
      </c>
      <c r="R10" s="23">
        <v>0</v>
      </c>
      <c r="S10" s="24">
        <v>1</v>
      </c>
      <c r="U10" s="27">
        <f t="shared" si="0"/>
        <v>4</v>
      </c>
      <c r="V10" s="23">
        <v>2</v>
      </c>
      <c r="W10" s="24">
        <v>0</v>
      </c>
      <c r="AF10" s="98">
        <v>0</v>
      </c>
      <c r="AG10" s="3">
        <v>0</v>
      </c>
      <c r="AL10" s="3">
        <v>10</v>
      </c>
    </row>
    <row r="11" spans="1:38" s="3" customFormat="1" ht="12.75" x14ac:dyDescent="0.2">
      <c r="A11" s="4" t="s">
        <v>44</v>
      </c>
      <c r="B11" s="31">
        <v>0</v>
      </c>
      <c r="C11" s="31">
        <v>43</v>
      </c>
      <c r="D11" s="31">
        <v>253</v>
      </c>
      <c r="E11" s="31">
        <v>783</v>
      </c>
      <c r="F11" s="31">
        <v>54</v>
      </c>
      <c r="G11" s="31">
        <v>38</v>
      </c>
      <c r="H11" s="31">
        <v>194</v>
      </c>
      <c r="I11" s="31">
        <v>195</v>
      </c>
      <c r="J11" s="31">
        <v>192</v>
      </c>
      <c r="K11" s="31">
        <v>0</v>
      </c>
      <c r="L11" s="31">
        <v>0</v>
      </c>
      <c r="M11" s="31">
        <v>45</v>
      </c>
      <c r="N11" s="31">
        <v>0</v>
      </c>
      <c r="O11" s="31">
        <v>33</v>
      </c>
      <c r="P11" s="31">
        <v>0</v>
      </c>
      <c r="Q11" s="31">
        <v>291</v>
      </c>
      <c r="R11" s="31">
        <v>0</v>
      </c>
      <c r="S11" s="31">
        <v>0</v>
      </c>
    </row>
    <row r="12" spans="1:38" s="3" customFormat="1" ht="12.75" x14ac:dyDescent="0.2">
      <c r="AJ12" s="3">
        <v>7260</v>
      </c>
    </row>
    <row r="13" spans="1:38" x14ac:dyDescent="0.2">
      <c r="A13" s="13" t="s">
        <v>58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5"/>
      <c r="U13" s="5" t="s">
        <v>33</v>
      </c>
      <c r="V13" s="7">
        <v>3060</v>
      </c>
      <c r="W13" s="6"/>
      <c r="X13" s="3"/>
      <c r="Y13" s="3"/>
      <c r="Z13" s="3"/>
      <c r="AA13" s="3"/>
    </row>
    <row r="14" spans="1:38" x14ac:dyDescent="0.2">
      <c r="A14" s="3" t="s">
        <v>45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5"/>
      <c r="U14" s="5" t="s">
        <v>24</v>
      </c>
      <c r="V14" s="7">
        <f>SUM(B11:S11)</f>
        <v>2121</v>
      </c>
      <c r="W14" s="6"/>
      <c r="X14" s="3"/>
      <c r="Y14" s="3"/>
      <c r="Z14" s="3"/>
      <c r="AA14" s="3"/>
    </row>
    <row r="15" spans="1:38" x14ac:dyDescent="0.2">
      <c r="A15" s="3" t="s">
        <v>59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5"/>
      <c r="U15" s="5" t="s">
        <v>23</v>
      </c>
      <c r="V15" s="30">
        <f>V14/V13*100</f>
        <v>69.313725490196077</v>
      </c>
      <c r="W15" s="7"/>
      <c r="X15" s="3"/>
      <c r="Y15" s="3"/>
      <c r="Z15" s="3"/>
      <c r="AA15" s="3"/>
    </row>
    <row r="16" spans="1:3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5"/>
      <c r="U16" s="5"/>
      <c r="V16" s="3"/>
      <c r="W16" s="3"/>
      <c r="X16" s="3"/>
      <c r="Y16" s="3"/>
      <c r="Z16" s="3"/>
      <c r="AA16" s="3"/>
    </row>
    <row r="17" spans="1:27" x14ac:dyDescent="0.2">
      <c r="A17" s="13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5"/>
      <c r="V17" s="3"/>
      <c r="W17" s="3"/>
      <c r="X17" s="3"/>
      <c r="Y17" s="3"/>
      <c r="Z17" s="3"/>
      <c r="AA17" s="3"/>
    </row>
    <row r="18" spans="1:27" x14ac:dyDescent="0.2">
      <c r="A18" s="3" t="s">
        <v>60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5"/>
      <c r="V18" s="28"/>
      <c r="W18" s="3"/>
      <c r="X18" s="3"/>
      <c r="Y18" s="3"/>
      <c r="Z18" s="3"/>
      <c r="AA18" s="3"/>
    </row>
    <row r="19" spans="1:27" x14ac:dyDescent="0.2">
      <c r="A19" s="3" t="s">
        <v>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3" t="s">
        <v>61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5"/>
      <c r="V20" s="3"/>
      <c r="W20" s="3"/>
      <c r="X20" s="3"/>
      <c r="Y20" s="3"/>
      <c r="Z20" s="3"/>
      <c r="AA20" s="3"/>
    </row>
    <row r="21" spans="1:27" x14ac:dyDescent="0.2">
      <c r="A21" s="3" t="s">
        <v>62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13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3" t="s">
        <v>63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3" t="s">
        <v>64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3" t="s">
        <v>65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">
      <c r="A28" s="3" t="s">
        <v>66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">
      <c r="A30" s="13" t="s">
        <v>43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">
      <c r="A31" s="3" t="s">
        <v>67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">
      <c r="U32" s="3"/>
      <c r="V32" s="3"/>
    </row>
    <row r="33" spans="1:1" x14ac:dyDescent="0.2">
      <c r="A33" s="3" t="s">
        <v>30</v>
      </c>
    </row>
    <row r="34" spans="1:1" x14ac:dyDescent="0.2">
      <c r="A34" s="3" t="s">
        <v>34</v>
      </c>
    </row>
  </sheetData>
  <conditionalFormatting sqref="V15">
    <cfRule type="cellIs" dxfId="1" priority="1" operator="lessThan">
      <formula>100</formula>
    </cfRule>
    <cfRule type="cellIs" dxfId="0" priority="2" operator="greaterThanOrEqual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Odds Liga</vt:lpstr>
      <vt:lpstr>4 ud af 6</vt:lpstr>
      <vt:lpstr>Ark3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2013-04-16T11:33:55Z</dcterms:created>
  <dcterms:modified xsi:type="dcterms:W3CDTF">2017-12-11T07:16:42Z</dcterms:modified>
</cp:coreProperties>
</file>